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2025-2026" sheetId="1" r:id="rId1"/>
    <sheet name="2026-2027" sheetId="2" r:id="rId2"/>
    <sheet name="2027-2028" sheetId="3" r:id="rId3"/>
    <sheet name="2028-2029" sheetId="4" r:id="rId4"/>
    <sheet name="2029-2030" sheetId="5" r:id="rId5"/>
  </sheets>
  <calcPr calcId="124519"/>
</workbook>
</file>

<file path=xl/calcChain.xml><?xml version="1.0" encoding="utf-8"?>
<calcChain xmlns="http://schemas.openxmlformats.org/spreadsheetml/2006/main">
  <c r="J15" i="5"/>
  <c r="E15"/>
  <c r="K15" s="1"/>
  <c r="J14"/>
  <c r="E14"/>
  <c r="K14" s="1"/>
  <c r="J13"/>
  <c r="E13"/>
  <c r="K13" s="1"/>
  <c r="J12"/>
  <c r="E12"/>
  <c r="K12" s="1"/>
  <c r="J11"/>
  <c r="E11"/>
  <c r="K11" s="1"/>
  <c r="J10"/>
  <c r="E10"/>
  <c r="K10" s="1"/>
  <c r="J9"/>
  <c r="E9"/>
  <c r="K9" s="1"/>
  <c r="J8"/>
  <c r="E8"/>
  <c r="K8" s="1"/>
  <c r="J7"/>
  <c r="E7"/>
  <c r="K7" s="1"/>
  <c r="J6"/>
  <c r="E6"/>
  <c r="K6" s="1"/>
  <c r="J5"/>
  <c r="E5"/>
  <c r="K5" s="1"/>
  <c r="J4"/>
  <c r="E4"/>
  <c r="K4" s="1"/>
  <c r="I3"/>
  <c r="H3"/>
  <c r="J3" s="1"/>
  <c r="G3"/>
  <c r="F3"/>
  <c r="E3" s="1"/>
  <c r="D3"/>
  <c r="C3"/>
  <c r="J15" i="4"/>
  <c r="E15"/>
  <c r="K15" s="1"/>
  <c r="J14"/>
  <c r="E14"/>
  <c r="K14" s="1"/>
  <c r="J13"/>
  <c r="E13"/>
  <c r="K13" s="1"/>
  <c r="J12"/>
  <c r="E12"/>
  <c r="K12" s="1"/>
  <c r="J11"/>
  <c r="E11"/>
  <c r="K11" s="1"/>
  <c r="J10"/>
  <c r="E10"/>
  <c r="K10" s="1"/>
  <c r="J9"/>
  <c r="E9"/>
  <c r="K9" s="1"/>
  <c r="J8"/>
  <c r="E8"/>
  <c r="K8" s="1"/>
  <c r="J7"/>
  <c r="E7"/>
  <c r="K7" s="1"/>
  <c r="J6"/>
  <c r="E6"/>
  <c r="K6" s="1"/>
  <c r="J5"/>
  <c r="E5"/>
  <c r="K5" s="1"/>
  <c r="J4"/>
  <c r="E4"/>
  <c r="K4" s="1"/>
  <c r="I3"/>
  <c r="K3" s="1"/>
  <c r="H3"/>
  <c r="G3"/>
  <c r="F3"/>
  <c r="E3"/>
  <c r="D3"/>
  <c r="C3"/>
  <c r="J15" i="3"/>
  <c r="E15"/>
  <c r="K15" s="1"/>
  <c r="J14"/>
  <c r="E14"/>
  <c r="K14" s="1"/>
  <c r="J13"/>
  <c r="E13"/>
  <c r="K13" s="1"/>
  <c r="J12"/>
  <c r="E12"/>
  <c r="K12" s="1"/>
  <c r="J11"/>
  <c r="E11"/>
  <c r="K11" s="1"/>
  <c r="J10"/>
  <c r="E10"/>
  <c r="K10" s="1"/>
  <c r="J9"/>
  <c r="E9"/>
  <c r="K9" s="1"/>
  <c r="J8"/>
  <c r="E8"/>
  <c r="K8" s="1"/>
  <c r="J7"/>
  <c r="E7"/>
  <c r="K7" s="1"/>
  <c r="J6"/>
  <c r="E6"/>
  <c r="K6" s="1"/>
  <c r="J5"/>
  <c r="E5"/>
  <c r="K5" s="1"/>
  <c r="J4"/>
  <c r="E4"/>
  <c r="K4" s="1"/>
  <c r="I3"/>
  <c r="K3" s="1"/>
  <c r="H3"/>
  <c r="J3" s="1"/>
  <c r="G3"/>
  <c r="F3"/>
  <c r="E3" s="1"/>
  <c r="D3"/>
  <c r="C3"/>
  <c r="J15" i="2"/>
  <c r="E15"/>
  <c r="K15" s="1"/>
  <c r="J14"/>
  <c r="E14"/>
  <c r="K14" s="1"/>
  <c r="J13"/>
  <c r="E13"/>
  <c r="K13" s="1"/>
  <c r="J12"/>
  <c r="E12"/>
  <c r="K12" s="1"/>
  <c r="J11"/>
  <c r="E11"/>
  <c r="K11" s="1"/>
  <c r="J10"/>
  <c r="E10"/>
  <c r="K10" s="1"/>
  <c r="J9"/>
  <c r="E9"/>
  <c r="K9" s="1"/>
  <c r="J8"/>
  <c r="E8"/>
  <c r="K8" s="1"/>
  <c r="J7"/>
  <c r="E7"/>
  <c r="K7" s="1"/>
  <c r="J6"/>
  <c r="E6"/>
  <c r="K6" s="1"/>
  <c r="J5"/>
  <c r="E5"/>
  <c r="K5" s="1"/>
  <c r="J4"/>
  <c r="E4"/>
  <c r="K4" s="1"/>
  <c r="I3"/>
  <c r="K3" s="1"/>
  <c r="H3"/>
  <c r="G3"/>
  <c r="F3"/>
  <c r="E3"/>
  <c r="D3"/>
  <c r="C3"/>
  <c r="J15" i="1"/>
  <c r="E15"/>
  <c r="K15" s="1"/>
  <c r="J14"/>
  <c r="E14"/>
  <c r="K14" s="1"/>
  <c r="J13"/>
  <c r="E13"/>
  <c r="K13" s="1"/>
  <c r="J12"/>
  <c r="E12"/>
  <c r="K12" s="1"/>
  <c r="J11"/>
  <c r="E11"/>
  <c r="K11" s="1"/>
  <c r="J10"/>
  <c r="E10"/>
  <c r="K10" s="1"/>
  <c r="J9"/>
  <c r="E9"/>
  <c r="K9" s="1"/>
  <c r="J8"/>
  <c r="E8"/>
  <c r="K8" s="1"/>
  <c r="J7"/>
  <c r="E7"/>
  <c r="K7" s="1"/>
  <c r="J6"/>
  <c r="E6"/>
  <c r="K6" s="1"/>
  <c r="J5"/>
  <c r="E5"/>
  <c r="K5" s="1"/>
  <c r="J4"/>
  <c r="E4"/>
  <c r="K4" s="1"/>
  <c r="I3"/>
  <c r="J3" s="1"/>
  <c r="H3"/>
  <c r="G3"/>
  <c r="F3"/>
  <c r="E3"/>
  <c r="D3"/>
  <c r="C3"/>
  <c r="K3" i="5" l="1"/>
  <c r="K3" i="1"/>
  <c r="J3" i="2"/>
  <c r="J3" i="4"/>
</calcChain>
</file>

<file path=xl/sharedStrings.xml><?xml version="1.0" encoding="utf-8"?>
<sst xmlns="http://schemas.openxmlformats.org/spreadsheetml/2006/main" count="130" uniqueCount="48">
  <si>
    <t>№</t>
  </si>
  <si>
    <t>Наименование образовательной организации муниципального образования субъекта РФ</t>
  </si>
  <si>
    <t>Плановое количество муниципальных общеобразовательных организаций
на 1 сентября 2025/2026 учебного года, ед.</t>
  </si>
  <si>
    <t>из них количество (муниципальных общеобразовательных организаций с ГПД
на 1 сентября 2025/2026 учебного года, ед.</t>
  </si>
  <si>
    <r>
      <t xml:space="preserve">Прогнозная численность обучающихся 1-4 классов 
</t>
    </r>
    <r>
      <rPr>
        <i/>
        <sz val="8"/>
        <rFont val="Arial"/>
      </rPr>
      <t>(очного обучения, кроме классов для обучающихся с ограниченными возможностями здоровья)</t>
    </r>
    <r>
      <rPr>
        <sz val="10"/>
        <rFont val="Arial"/>
      </rPr>
      <t xml:space="preserve">
муниципальных общеобразовательных организаций
на 1 сентября 2025/2026 учебного года, чел.</t>
    </r>
  </si>
  <si>
    <t>из них:</t>
  </si>
  <si>
    <t>Плановое количество ГПД
 в 2025/2026 учебном году/
число групп, ед.</t>
  </si>
  <si>
    <t xml:space="preserve">
в них численность обучающихся 1-4 классов, чел.</t>
  </si>
  <si>
    <t>Средняя наполняемость ГПД, чел.</t>
  </si>
  <si>
    <t>Доля численности обучающихся 1-4 классов, посещающих ГПД, %</t>
  </si>
  <si>
    <t>Примечания</t>
  </si>
  <si>
    <t>численность обучающихся /
в 1-ю смену, чел.</t>
  </si>
  <si>
    <t>численность обучающихся /
во 2-ю смену, чел.</t>
  </si>
  <si>
    <t>МО "Улаганский район"</t>
  </si>
  <si>
    <t>МКОУ "Акташская СОШ им.Ст.Мохова"</t>
  </si>
  <si>
    <t>МБОУ "Балыктуюльская СОШ"</t>
  </si>
  <si>
    <t>МКОУ  "Паспартинская СОШ им.А.Г.Калкина</t>
  </si>
  <si>
    <t>МКОУ "Саратанская СОШ"</t>
  </si>
  <si>
    <t>МКОУ  "Улаганская НОШ"</t>
  </si>
  <si>
    <t>МКОУ "Чибитская СОШ им.Марковых"</t>
  </si>
  <si>
    <t>МКОУ  "Челушманская СОШ"</t>
  </si>
  <si>
    <t>МКОУ "Чибилинская СОШ"</t>
  </si>
  <si>
    <t>МКОУ "Кара-Кудюрская СОШ"</t>
  </si>
  <si>
    <t>Филиал "Кооская НОШ" МКОУ "Челушманская СОШ"</t>
  </si>
  <si>
    <t>МКОУ  "Язулинская  ООШ"</t>
  </si>
  <si>
    <t>МКОУ "Улаганская СОШ"</t>
  </si>
  <si>
    <t>Плановое количество муниципальных общеобразовательных организаций
на 1 сентября 2026/2027 учебного года, ед.</t>
  </si>
  <si>
    <t>из них количество (муниципальных общеобразовательных организаций с ГПД
на 1 сентября 2026/2027 учебного года, ед.</t>
  </si>
  <si>
    <r>
      <rPr>
        <sz val="10"/>
        <rFont val="Arial"/>
      </rPr>
      <t xml:space="preserve">Прогнозная численность обучающихся 1-4 классов 
</t>
    </r>
    <r>
      <rPr>
        <i/>
        <sz val="8"/>
        <rFont val="Arial"/>
      </rPr>
      <t>(очного обучения, кроме классов для обучающихся с ограниченными возможностями здоровья)</t>
    </r>
    <r>
      <rPr>
        <sz val="10"/>
        <rFont val="Arial"/>
      </rPr>
      <t xml:space="preserve">
муниципальных общеобразовательных организаций
на 1 сентября 2026/2027 учебного года, чел.</t>
    </r>
  </si>
  <si>
    <t>Плановое количество ГПД
 в 2026/2027 учебном году/
число групп, ед.</t>
  </si>
  <si>
    <t>МО "Улаганский  район"</t>
  </si>
  <si>
    <t>МКОУ  "Улаганская  НОШ</t>
  </si>
  <si>
    <t>Плановое количество муниципальных общеобразовательных организаций
на 1 сентября 2027/2028 учебного года, ед.</t>
  </si>
  <si>
    <t>из них количество (муниципальных общеобразовательных организаций с ГПД
на 1 сентября 2027/2028 учебного года, ед.</t>
  </si>
  <si>
    <r>
      <rPr>
        <sz val="10"/>
        <rFont val="Arial"/>
      </rPr>
      <t xml:space="preserve">Прогнозная численность обучающихся 1-4 классов 
</t>
    </r>
    <r>
      <rPr>
        <i/>
        <sz val="8"/>
        <rFont val="Arial"/>
      </rPr>
      <t>(очного обучения, кроме классов для обучающихся с ограниченными возможностями здоровья)</t>
    </r>
    <r>
      <rPr>
        <sz val="10"/>
        <rFont val="Arial"/>
      </rPr>
      <t xml:space="preserve">
муниципальных общеобразовательных организаций
на 1 сентября 2027/2028 учебного года, чел.</t>
    </r>
  </si>
  <si>
    <t>Плановое количество ГПД
 в 2027/2028 учебном году/
число групп, ед.</t>
  </si>
  <si>
    <t>МО "Улаганский район</t>
  </si>
  <si>
    <t>МКОУ "Улаганская НОШ"</t>
  </si>
  <si>
    <t>МКОУ  "Чибилинская СОШ"</t>
  </si>
  <si>
    <t>Плановое количество муниципальных общеобразовательных организаций
на 1 сентября 2028/2029 учебного года, ед.</t>
  </si>
  <si>
    <t>из них количество (муниципальных общеобразовательных организаций с ГПД
на 1 сентября 2028/2029 учебного года, ед.</t>
  </si>
  <si>
    <r>
      <rPr>
        <sz val="10"/>
        <rFont val="Arial"/>
      </rPr>
      <t xml:space="preserve">Прогнозная численность обучающихся 1-4 классов 
</t>
    </r>
    <r>
      <rPr>
        <i/>
        <sz val="8"/>
        <rFont val="Arial"/>
      </rPr>
      <t>(очного обучения, кроме классов для обучающихся с ограниченными возможностями здоровья)</t>
    </r>
    <r>
      <rPr>
        <sz val="10"/>
        <rFont val="Arial"/>
      </rPr>
      <t xml:space="preserve">
муниципальных общеобразовательных организаций
на 1 сентября 2028/2029 учебного года, чел.</t>
    </r>
  </si>
  <si>
    <t>Плановое количество ГПД
 в 2028/2029 учебном году/
число групп, ед.</t>
  </si>
  <si>
    <t>МО  "Улаганский район"</t>
  </si>
  <si>
    <t>Плановое количество муниципальных общеобразовательных организаций
на 1 сентября 2029/2030 учебного года, ед.</t>
  </si>
  <si>
    <t>из них количество (муниципальных общеобразовательных организаций с ГПД
на 1 сентября 2029/2030 учебного года, ед.</t>
  </si>
  <si>
    <t>Прогнозная численность обучающихся 1-4 классов 
(очного обучения, кроме классов для обучающихся с ограниченными возможностями здоровья)
муниципальных общеобразовательных организаций
на 1 сентября 2029/2030 учебного года, чел.</t>
  </si>
  <si>
    <t>Плановое количество ГПД
 в 2029/2030 учебном году/
число групп, ед.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</si>
</sst>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8">
    <font>
      <sz val="11"/>
      <color theme="1"/>
      <name val="Calibri"/>
      <scheme val="minor"/>
    </font>
    <font>
      <sz val="11"/>
      <name val="Calibri"/>
      <scheme val="minor"/>
    </font>
    <font>
      <sz val="10"/>
      <name val="Arial"/>
    </font>
    <font>
      <sz val="11"/>
      <name val="Calibri"/>
    </font>
    <font>
      <b/>
      <sz val="11"/>
      <color theme="1"/>
      <name val="Calibri"/>
      <scheme val="minor"/>
    </font>
    <font>
      <b/>
      <sz val="10"/>
      <name val="Arial"/>
    </font>
    <font>
      <b/>
      <sz val="11"/>
      <name val="Calibri"/>
    </font>
    <font>
      <i/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rgb="FFDCE6F1"/>
        <bgColor rgb="FFF5F5F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rgb="FFDCE6F1"/>
      </patternFill>
    </fill>
    <fill>
      <patternFill patternType="solid">
        <fgColor theme="2" tint="-9.9978637043366805E-2"/>
        <bgColor theme="2" tint="-9.9978637043366805E-2"/>
      </patternFill>
    </fill>
  </fills>
  <borders count="1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4" fillId="0" borderId="1" xfId="0" applyFont="1" applyBorder="1"/>
    <xf numFmtId="0" fontId="5" fillId="6" borderId="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165" fontId="6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4" borderId="0" xfId="0" applyFill="1" applyAlignment="1">
      <alignment horizontal="right"/>
    </xf>
    <xf numFmtId="1" fontId="6" fillId="4" borderId="4" xfId="0" applyNumberFormat="1" applyFont="1" applyFill="1" applyBorder="1" applyAlignment="1">
      <alignment horizontal="center" vertical="center" wrapText="1"/>
    </xf>
    <xf numFmtId="165" fontId="6" fillId="4" borderId="0" xfId="0" applyNumberFormat="1" applyFont="1" applyFill="1" applyAlignment="1">
      <alignment horizontal="center" vertical="center" wrapText="1"/>
    </xf>
    <xf numFmtId="0" fontId="0" fillId="4" borderId="1" xfId="0" applyFill="1" applyBorder="1" applyAlignment="1">
      <alignment horizontal="right"/>
    </xf>
    <xf numFmtId="1" fontId="6" fillId="4" borderId="0" xfId="0" applyNumberFormat="1" applyFont="1" applyFill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right"/>
    </xf>
    <xf numFmtId="165" fontId="6" fillId="4" borderId="7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4" borderId="8" xfId="0" applyFill="1" applyBorder="1" applyAlignment="1">
      <alignment horizontal="right"/>
    </xf>
    <xf numFmtId="165" fontId="6" fillId="4" borderId="9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2" fillId="2" borderId="1" xfId="1" applyFont="1" applyFill="1" applyBorder="1" applyAlignment="1" applyProtection="1">
      <alignment horizontal="center" vertical="center" wrapText="1"/>
      <protection hidden="1"/>
    </xf>
    <xf numFmtId="0" fontId="2" fillId="2" borderId="1" xfId="1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vertical="center" wrapText="1"/>
      <protection hidden="1"/>
    </xf>
    <xf numFmtId="0" fontId="2" fillId="2" borderId="11" xfId="1" applyFont="1" applyFill="1" applyBorder="1" applyAlignment="1" applyProtection="1">
      <alignment horizontal="center" vertical="center" wrapText="1"/>
      <protection hidden="1"/>
    </xf>
    <xf numFmtId="0" fontId="2" fillId="2" borderId="13" xfId="1" applyFont="1" applyFill="1" applyBorder="1" applyAlignment="1" applyProtection="1">
      <alignment horizontal="center" vertical="center" wrapText="1"/>
      <protection hidden="1"/>
    </xf>
    <xf numFmtId="0" fontId="2" fillId="2" borderId="10" xfId="1" applyFont="1" applyFill="1" applyBorder="1" applyAlignment="1" applyProtection="1">
      <alignment horizontal="center" vertical="center" wrapText="1"/>
      <protection hidden="1"/>
    </xf>
    <xf numFmtId="0" fontId="2" fillId="2" borderId="12" xfId="1" applyFont="1" applyFill="1" applyBorder="1" applyAlignment="1" applyProtection="1">
      <alignment horizontal="center" vertical="center" wrapText="1"/>
      <protection hidden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topLeftCell="B1" workbookViewId="0">
      <selection activeCell="H10" sqref="H10"/>
    </sheetView>
  </sheetViews>
  <sheetFormatPr defaultRowHeight="15"/>
  <cols>
    <col min="1" max="1" width="5" customWidth="1"/>
    <col min="2" max="2" width="38" customWidth="1"/>
    <col min="3" max="3" width="15.140625" customWidth="1"/>
    <col min="4" max="4" width="15.28515625" customWidth="1"/>
    <col min="5" max="5" width="18.140625" customWidth="1"/>
    <col min="6" max="6" width="16.28515625" customWidth="1"/>
    <col min="7" max="7" width="16.5703125" customWidth="1"/>
    <col min="8" max="9" width="16.140625" customWidth="1"/>
    <col min="10" max="10" width="17.140625" customWidth="1"/>
    <col min="11" max="11" width="15" customWidth="1"/>
    <col min="12" max="12" width="15.7109375" customWidth="1"/>
  </cols>
  <sheetData>
    <row r="1" spans="1:12">
      <c r="A1" s="28" t="s">
        <v>0</v>
      </c>
      <c r="B1" s="28" t="s">
        <v>1</v>
      </c>
      <c r="C1" s="28" t="s">
        <v>2</v>
      </c>
      <c r="D1" s="28" t="s">
        <v>3</v>
      </c>
      <c r="E1" s="32" t="s">
        <v>4</v>
      </c>
      <c r="F1" s="29" t="s">
        <v>5</v>
      </c>
      <c r="G1" s="29"/>
      <c r="H1" s="28" t="s">
        <v>6</v>
      </c>
      <c r="I1" s="28" t="s">
        <v>7</v>
      </c>
      <c r="J1" s="30" t="s">
        <v>8</v>
      </c>
      <c r="K1" s="31" t="s">
        <v>9</v>
      </c>
      <c r="L1" s="28" t="s">
        <v>10</v>
      </c>
    </row>
    <row r="2" spans="1:12" ht="112.15" customHeight="1">
      <c r="A2" s="28"/>
      <c r="B2" s="28"/>
      <c r="C2" s="28"/>
      <c r="D2" s="28"/>
      <c r="E2" s="32"/>
      <c r="F2" s="1" t="s">
        <v>11</v>
      </c>
      <c r="G2" s="1" t="s">
        <v>12</v>
      </c>
      <c r="H2" s="28"/>
      <c r="I2" s="28"/>
      <c r="J2" s="30"/>
      <c r="K2" s="31"/>
      <c r="L2" s="28"/>
    </row>
    <row r="3" spans="1:12" s="2" customFormat="1">
      <c r="A3" s="3"/>
      <c r="B3" s="3" t="s">
        <v>13</v>
      </c>
      <c r="C3" s="4">
        <f>SUM(C4:C26)</f>
        <v>12</v>
      </c>
      <c r="D3" s="5">
        <f>SUM(D4:D26)</f>
        <v>4</v>
      </c>
      <c r="E3" s="6">
        <f t="shared" ref="E3:E15" si="0">SUM(F3:G3)</f>
        <v>865</v>
      </c>
      <c r="F3" s="5">
        <f>SUM(F4:F26)</f>
        <v>621</v>
      </c>
      <c r="G3" s="5">
        <f>SUM(G4:G26)</f>
        <v>244</v>
      </c>
      <c r="H3" s="5">
        <f>SUM(H4:H26)</f>
        <v>4</v>
      </c>
      <c r="I3" s="7">
        <f>SUM(I4:I26)</f>
        <v>55</v>
      </c>
      <c r="J3" s="8">
        <f t="shared" ref="J3:J9" si="1">I3/H3</f>
        <v>13.75</v>
      </c>
      <c r="K3" s="9">
        <f t="shared" ref="K3:K9" si="2">I3/E3*100</f>
        <v>6.3583815028901727</v>
      </c>
      <c r="L3" s="3"/>
    </row>
    <row r="4" spans="1:12">
      <c r="A4" s="10">
        <v>1</v>
      </c>
      <c r="B4" s="10" t="s">
        <v>14</v>
      </c>
      <c r="C4" s="10">
        <v>1</v>
      </c>
      <c r="D4" s="10">
        <v>0</v>
      </c>
      <c r="E4" s="11">
        <f t="shared" si="0"/>
        <v>121</v>
      </c>
      <c r="F4" s="10">
        <v>121</v>
      </c>
      <c r="G4" s="10">
        <v>0</v>
      </c>
      <c r="H4" s="10">
        <v>0</v>
      </c>
      <c r="I4" s="10">
        <v>0</v>
      </c>
      <c r="J4" s="12" t="e">
        <f t="shared" si="1"/>
        <v>#DIV/0!</v>
      </c>
      <c r="K4" s="13">
        <f t="shared" si="2"/>
        <v>0</v>
      </c>
      <c r="L4" s="10"/>
    </row>
    <row r="5" spans="1:12">
      <c r="A5" s="10">
        <v>2</v>
      </c>
      <c r="B5" s="10" t="s">
        <v>15</v>
      </c>
      <c r="C5" s="10">
        <v>1</v>
      </c>
      <c r="D5" s="10">
        <v>0</v>
      </c>
      <c r="E5" s="14">
        <f t="shared" si="0"/>
        <v>76</v>
      </c>
      <c r="F5" s="10">
        <v>13</v>
      </c>
      <c r="G5" s="10">
        <v>63</v>
      </c>
      <c r="H5" s="10">
        <v>0</v>
      </c>
      <c r="I5" s="10">
        <v>0</v>
      </c>
      <c r="J5" s="15" t="e">
        <f t="shared" si="1"/>
        <v>#DIV/0!</v>
      </c>
      <c r="K5" s="16">
        <f t="shared" si="2"/>
        <v>0</v>
      </c>
      <c r="L5" s="10"/>
    </row>
    <row r="6" spans="1:12">
      <c r="A6" s="10">
        <v>3</v>
      </c>
      <c r="B6" s="10" t="s">
        <v>16</v>
      </c>
      <c r="C6" s="10">
        <v>1</v>
      </c>
      <c r="D6" s="10">
        <v>0</v>
      </c>
      <c r="E6" s="11">
        <f t="shared" si="0"/>
        <v>24</v>
      </c>
      <c r="F6" s="10">
        <v>24</v>
      </c>
      <c r="G6" s="10">
        <v>0</v>
      </c>
      <c r="H6" s="10">
        <v>0</v>
      </c>
      <c r="I6" s="10">
        <v>0</v>
      </c>
      <c r="J6" s="17" t="e">
        <f t="shared" si="1"/>
        <v>#DIV/0!</v>
      </c>
      <c r="K6" s="13">
        <f t="shared" si="2"/>
        <v>0</v>
      </c>
      <c r="L6" s="10"/>
    </row>
    <row r="7" spans="1:12">
      <c r="A7" s="10">
        <v>4</v>
      </c>
      <c r="B7" s="10" t="s">
        <v>17</v>
      </c>
      <c r="C7" s="10">
        <v>1</v>
      </c>
      <c r="D7" s="10">
        <v>1</v>
      </c>
      <c r="E7" s="14">
        <f t="shared" si="0"/>
        <v>39</v>
      </c>
      <c r="F7" s="10">
        <v>39</v>
      </c>
      <c r="G7" s="10">
        <v>0</v>
      </c>
      <c r="H7" s="10">
        <v>1</v>
      </c>
      <c r="I7" s="10">
        <v>20</v>
      </c>
      <c r="J7" s="15">
        <f t="shared" si="1"/>
        <v>20</v>
      </c>
      <c r="K7" s="16">
        <f t="shared" si="2"/>
        <v>51.282051282051277</v>
      </c>
      <c r="L7" s="10"/>
    </row>
    <row r="8" spans="1:12">
      <c r="A8" s="10">
        <v>5</v>
      </c>
      <c r="B8" s="10" t="s">
        <v>18</v>
      </c>
      <c r="C8" s="10">
        <v>1</v>
      </c>
      <c r="D8" s="10">
        <v>1</v>
      </c>
      <c r="E8" s="11">
        <f t="shared" si="0"/>
        <v>365</v>
      </c>
      <c r="F8" s="10">
        <v>210</v>
      </c>
      <c r="G8" s="10">
        <v>155</v>
      </c>
      <c r="H8" s="10">
        <v>1</v>
      </c>
      <c r="I8" s="10">
        <v>15</v>
      </c>
      <c r="J8" s="17">
        <f t="shared" si="1"/>
        <v>15</v>
      </c>
      <c r="K8" s="13">
        <f t="shared" si="2"/>
        <v>4.10958904109589</v>
      </c>
      <c r="L8" s="10"/>
    </row>
    <row r="9" spans="1:12">
      <c r="A9" s="10">
        <v>6</v>
      </c>
      <c r="B9" s="10" t="s">
        <v>19</v>
      </c>
      <c r="C9" s="10">
        <v>1</v>
      </c>
      <c r="D9" s="10">
        <v>0</v>
      </c>
      <c r="E9" s="14">
        <f t="shared" si="0"/>
        <v>29</v>
      </c>
      <c r="F9" s="10">
        <v>29</v>
      </c>
      <c r="G9" s="10">
        <v>0</v>
      </c>
      <c r="H9" s="10">
        <v>0</v>
      </c>
      <c r="I9" s="10">
        <v>0</v>
      </c>
      <c r="J9" s="15" t="e">
        <f t="shared" si="1"/>
        <v>#DIV/0!</v>
      </c>
      <c r="K9" s="16">
        <f t="shared" si="2"/>
        <v>0</v>
      </c>
      <c r="L9" s="10"/>
    </row>
    <row r="10" spans="1:12">
      <c r="A10" s="10">
        <v>7</v>
      </c>
      <c r="B10" s="10" t="s">
        <v>20</v>
      </c>
      <c r="C10" s="10">
        <v>1</v>
      </c>
      <c r="D10" s="10">
        <v>1</v>
      </c>
      <c r="E10" s="11">
        <f t="shared" si="0"/>
        <v>67</v>
      </c>
      <c r="F10" s="10">
        <v>67</v>
      </c>
      <c r="G10" s="10">
        <v>0</v>
      </c>
      <c r="H10" s="10">
        <v>1</v>
      </c>
      <c r="I10" s="10">
        <v>0</v>
      </c>
      <c r="J10" s="17">
        <f t="shared" ref="J10:J15" si="3">I10/H10</f>
        <v>0</v>
      </c>
      <c r="K10" s="13">
        <f t="shared" ref="K10:K15" si="4">I10/E10*100</f>
        <v>0</v>
      </c>
      <c r="L10" s="10"/>
    </row>
    <row r="11" spans="1:12">
      <c r="A11" s="10">
        <v>8</v>
      </c>
      <c r="B11" s="10" t="s">
        <v>21</v>
      </c>
      <c r="C11" s="10">
        <v>1</v>
      </c>
      <c r="D11" s="10">
        <v>1</v>
      </c>
      <c r="E11" s="14">
        <f t="shared" si="0"/>
        <v>91</v>
      </c>
      <c r="F11" s="10">
        <v>91</v>
      </c>
      <c r="G11" s="10">
        <v>0</v>
      </c>
      <c r="H11" s="10">
        <v>1</v>
      </c>
      <c r="I11" s="10">
        <v>20</v>
      </c>
      <c r="J11" s="15">
        <f t="shared" si="3"/>
        <v>20</v>
      </c>
      <c r="K11" s="16">
        <f t="shared" si="4"/>
        <v>21.978021978021978</v>
      </c>
      <c r="L11" s="10"/>
    </row>
    <row r="12" spans="1:12">
      <c r="A12" s="10">
        <v>9</v>
      </c>
      <c r="B12" s="10" t="s">
        <v>22</v>
      </c>
      <c r="C12" s="10">
        <v>1</v>
      </c>
      <c r="D12" s="10">
        <v>0</v>
      </c>
      <c r="E12" s="11">
        <f t="shared" si="0"/>
        <v>34</v>
      </c>
      <c r="F12" s="10">
        <v>8</v>
      </c>
      <c r="G12" s="10">
        <v>26</v>
      </c>
      <c r="H12" s="10">
        <v>0</v>
      </c>
      <c r="I12" s="10">
        <v>0</v>
      </c>
      <c r="J12" s="17" t="e">
        <f t="shared" si="3"/>
        <v>#DIV/0!</v>
      </c>
      <c r="K12" s="13">
        <f t="shared" si="4"/>
        <v>0</v>
      </c>
      <c r="L12" s="10"/>
    </row>
    <row r="13" spans="1:12">
      <c r="A13" s="10">
        <v>10</v>
      </c>
      <c r="B13" s="10" t="s">
        <v>23</v>
      </c>
      <c r="C13" s="10">
        <v>1</v>
      </c>
      <c r="D13" s="10">
        <v>0</v>
      </c>
      <c r="E13" s="14">
        <f t="shared" si="0"/>
        <v>9</v>
      </c>
      <c r="F13" s="10">
        <v>9</v>
      </c>
      <c r="G13" s="10">
        <v>0</v>
      </c>
      <c r="H13" s="10">
        <v>0</v>
      </c>
      <c r="I13" s="10">
        <v>0</v>
      </c>
      <c r="J13" s="15" t="e">
        <f t="shared" si="3"/>
        <v>#DIV/0!</v>
      </c>
      <c r="K13" s="16">
        <f t="shared" si="4"/>
        <v>0</v>
      </c>
      <c r="L13" s="10"/>
    </row>
    <row r="14" spans="1:12">
      <c r="A14" s="10">
        <v>11</v>
      </c>
      <c r="B14" s="10" t="s">
        <v>24</v>
      </c>
      <c r="C14" s="10">
        <v>1</v>
      </c>
      <c r="D14" s="10">
        <v>0</v>
      </c>
      <c r="E14" s="11">
        <f t="shared" si="0"/>
        <v>10</v>
      </c>
      <c r="F14" s="10">
        <v>10</v>
      </c>
      <c r="G14" s="10">
        <v>0</v>
      </c>
      <c r="H14" s="10">
        <v>0</v>
      </c>
      <c r="I14" s="10">
        <v>0</v>
      </c>
      <c r="J14" s="17" t="e">
        <f t="shared" si="3"/>
        <v>#DIV/0!</v>
      </c>
      <c r="K14" s="13">
        <f t="shared" si="4"/>
        <v>0</v>
      </c>
      <c r="L14" s="10"/>
    </row>
    <row r="15" spans="1:12">
      <c r="A15" s="10">
        <v>12</v>
      </c>
      <c r="B15" s="10" t="s">
        <v>25</v>
      </c>
      <c r="C15" s="10">
        <v>1</v>
      </c>
      <c r="D15" s="10">
        <v>0</v>
      </c>
      <c r="E15" s="14">
        <f t="shared" si="0"/>
        <v>0</v>
      </c>
      <c r="F15" s="10">
        <v>0</v>
      </c>
      <c r="G15" s="10">
        <v>0</v>
      </c>
      <c r="H15" s="10">
        <v>0</v>
      </c>
      <c r="I15" s="10">
        <v>0</v>
      </c>
      <c r="J15" s="18" t="e">
        <f t="shared" si="3"/>
        <v>#DIV/0!</v>
      </c>
      <c r="K15" s="16" t="e">
        <f t="shared" si="4"/>
        <v>#DIV/0!</v>
      </c>
      <c r="L15" s="10"/>
    </row>
    <row r="16" spans="1:12">
      <c r="J16" s="19"/>
      <c r="K16" s="20"/>
    </row>
  </sheetData>
  <mergeCells count="11">
    <mergeCell ref="A1:A2"/>
    <mergeCell ref="B1:B2"/>
    <mergeCell ref="C1:C2"/>
    <mergeCell ref="D1:D2"/>
    <mergeCell ref="E1:E2"/>
    <mergeCell ref="L1:L2"/>
    <mergeCell ref="F1:G1"/>
    <mergeCell ref="H1:H2"/>
    <mergeCell ref="I1:I2"/>
    <mergeCell ref="J1:J2"/>
    <mergeCell ref="K1:K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F4" sqref="F4"/>
    </sheetView>
  </sheetViews>
  <sheetFormatPr defaultRowHeight="15"/>
  <cols>
    <col min="2" max="2" width="51.85546875" customWidth="1"/>
    <col min="3" max="3" width="25.7109375" customWidth="1"/>
    <col min="4" max="4" width="26.140625" customWidth="1"/>
    <col min="5" max="5" width="25" customWidth="1"/>
    <col min="6" max="6" width="16.28515625" customWidth="1"/>
    <col min="7" max="7" width="16.5703125" customWidth="1"/>
    <col min="8" max="8" width="25.85546875" customWidth="1"/>
    <col min="9" max="9" width="20.85546875" customWidth="1"/>
    <col min="10" max="10" width="19.5703125" customWidth="1"/>
    <col min="11" max="11" width="15" customWidth="1"/>
    <col min="12" max="12" width="15.7109375" customWidth="1"/>
  </cols>
  <sheetData>
    <row r="1" spans="1:12">
      <c r="A1" s="28" t="s">
        <v>0</v>
      </c>
      <c r="B1" s="28" t="s">
        <v>1</v>
      </c>
      <c r="C1" s="28" t="s">
        <v>26</v>
      </c>
      <c r="D1" s="28" t="s">
        <v>27</v>
      </c>
      <c r="E1" s="32" t="s">
        <v>28</v>
      </c>
      <c r="F1" s="29" t="s">
        <v>5</v>
      </c>
      <c r="G1" s="29"/>
      <c r="H1" s="28" t="s">
        <v>29</v>
      </c>
      <c r="I1" s="28" t="s">
        <v>7</v>
      </c>
      <c r="J1" s="30" t="s">
        <v>8</v>
      </c>
      <c r="K1" s="31" t="s">
        <v>9</v>
      </c>
      <c r="L1" s="28" t="s">
        <v>10</v>
      </c>
    </row>
    <row r="2" spans="1:12" ht="112.15" customHeight="1">
      <c r="A2" s="28"/>
      <c r="B2" s="28"/>
      <c r="C2" s="28"/>
      <c r="D2" s="28"/>
      <c r="E2" s="32"/>
      <c r="F2" s="1" t="s">
        <v>11</v>
      </c>
      <c r="G2" s="1" t="s">
        <v>12</v>
      </c>
      <c r="H2" s="28"/>
      <c r="I2" s="28"/>
      <c r="J2" s="30"/>
      <c r="K2" s="31"/>
      <c r="L2" s="28"/>
    </row>
    <row r="3" spans="1:12" s="2" customFormat="1">
      <c r="A3" s="3"/>
      <c r="B3" s="3" t="s">
        <v>30</v>
      </c>
      <c r="C3" s="21">
        <f>SUM(C4:C26)</f>
        <v>12</v>
      </c>
      <c r="D3" s="21">
        <f>SUM(D4:D26)</f>
        <v>5</v>
      </c>
      <c r="E3" s="6">
        <f t="shared" ref="E3:E15" si="0">SUM(F3:G3)</f>
        <v>863</v>
      </c>
      <c r="F3" s="21">
        <f>SUM(F4:F26)</f>
        <v>608</v>
      </c>
      <c r="G3" s="21">
        <f>SUM(G4:G26)</f>
        <v>255</v>
      </c>
      <c r="H3" s="21">
        <f>SUM(H4:H26)</f>
        <v>5</v>
      </c>
      <c r="I3" s="21">
        <f>SUM(I4:I26)</f>
        <v>90</v>
      </c>
      <c r="J3" s="8">
        <f t="shared" ref="J3:J15" si="1">I3/H3</f>
        <v>18</v>
      </c>
      <c r="K3" s="9">
        <f t="shared" ref="K3:K15" si="2">I3/E3*100</f>
        <v>10.428736964078796</v>
      </c>
      <c r="L3" s="3"/>
    </row>
    <row r="4" spans="1:12">
      <c r="A4" s="10">
        <v>1</v>
      </c>
      <c r="B4" s="10" t="s">
        <v>14</v>
      </c>
      <c r="C4" s="10">
        <v>1</v>
      </c>
      <c r="D4" s="10">
        <v>1</v>
      </c>
      <c r="E4" s="22">
        <f t="shared" si="0"/>
        <v>128</v>
      </c>
      <c r="F4" s="10">
        <v>128</v>
      </c>
      <c r="G4" s="10">
        <v>0</v>
      </c>
      <c r="H4" s="10">
        <v>1</v>
      </c>
      <c r="I4" s="10">
        <v>20</v>
      </c>
      <c r="J4" s="12">
        <f t="shared" si="1"/>
        <v>20</v>
      </c>
      <c r="K4" s="23">
        <f t="shared" si="2"/>
        <v>15.625</v>
      </c>
      <c r="L4" s="10"/>
    </row>
    <row r="5" spans="1:12">
      <c r="A5" s="10">
        <v>2</v>
      </c>
      <c r="B5" s="10" t="s">
        <v>15</v>
      </c>
      <c r="C5" s="24">
        <v>1</v>
      </c>
      <c r="D5" s="24">
        <v>0</v>
      </c>
      <c r="E5" s="11">
        <f t="shared" si="0"/>
        <v>74</v>
      </c>
      <c r="F5" s="10">
        <v>12</v>
      </c>
      <c r="G5" s="10">
        <v>62</v>
      </c>
      <c r="H5" s="10">
        <v>0</v>
      </c>
      <c r="I5" s="10">
        <v>0</v>
      </c>
      <c r="J5" s="17" t="e">
        <f t="shared" si="1"/>
        <v>#DIV/0!</v>
      </c>
      <c r="K5" s="13">
        <f t="shared" si="2"/>
        <v>0</v>
      </c>
      <c r="L5" s="10"/>
    </row>
    <row r="6" spans="1:12">
      <c r="A6" s="10">
        <v>3</v>
      </c>
      <c r="B6" s="10" t="s">
        <v>16</v>
      </c>
      <c r="C6" s="10">
        <v>1</v>
      </c>
      <c r="D6" s="10">
        <v>0</v>
      </c>
      <c r="E6" s="25">
        <f t="shared" si="0"/>
        <v>27</v>
      </c>
      <c r="F6" s="10">
        <v>27</v>
      </c>
      <c r="G6" s="10">
        <v>0</v>
      </c>
      <c r="H6" s="10">
        <v>0</v>
      </c>
      <c r="I6" s="10">
        <v>0</v>
      </c>
      <c r="J6" s="17" t="e">
        <f t="shared" si="1"/>
        <v>#DIV/0!</v>
      </c>
      <c r="K6" s="26">
        <f t="shared" si="2"/>
        <v>0</v>
      </c>
      <c r="L6" s="10"/>
    </row>
    <row r="7" spans="1:12">
      <c r="A7" s="10">
        <v>4</v>
      </c>
      <c r="B7" s="10" t="s">
        <v>17</v>
      </c>
      <c r="C7" s="10">
        <v>1</v>
      </c>
      <c r="D7" s="10">
        <v>1</v>
      </c>
      <c r="E7" s="11">
        <f t="shared" si="0"/>
        <v>33</v>
      </c>
      <c r="F7" s="10">
        <v>33</v>
      </c>
      <c r="G7" s="10">
        <v>0</v>
      </c>
      <c r="H7" s="10">
        <v>1</v>
      </c>
      <c r="I7" s="10">
        <v>20</v>
      </c>
      <c r="J7" s="17">
        <f t="shared" si="1"/>
        <v>20</v>
      </c>
      <c r="K7" s="13">
        <f t="shared" si="2"/>
        <v>60.606060606060609</v>
      </c>
      <c r="L7" s="10"/>
    </row>
    <row r="8" spans="1:12">
      <c r="A8" s="10">
        <v>5</v>
      </c>
      <c r="B8" s="10" t="s">
        <v>31</v>
      </c>
      <c r="C8" s="10">
        <v>1</v>
      </c>
      <c r="D8" s="10">
        <v>1</v>
      </c>
      <c r="E8" s="25">
        <f t="shared" si="0"/>
        <v>368</v>
      </c>
      <c r="F8" s="10">
        <v>200</v>
      </c>
      <c r="G8" s="10">
        <v>168</v>
      </c>
      <c r="H8" s="10">
        <v>1</v>
      </c>
      <c r="I8" s="10">
        <v>15</v>
      </c>
      <c r="J8" s="17">
        <f t="shared" si="1"/>
        <v>15</v>
      </c>
      <c r="K8" s="26">
        <f t="shared" si="2"/>
        <v>4.0760869565217392</v>
      </c>
      <c r="L8" s="10"/>
    </row>
    <row r="9" spans="1:12">
      <c r="A9" s="10">
        <v>6</v>
      </c>
      <c r="B9" s="10" t="s">
        <v>19</v>
      </c>
      <c r="C9" s="10">
        <v>1</v>
      </c>
      <c r="D9" s="10">
        <v>1</v>
      </c>
      <c r="E9" s="11">
        <f t="shared" si="0"/>
        <v>28</v>
      </c>
      <c r="F9" s="10">
        <v>28</v>
      </c>
      <c r="G9" s="10">
        <v>0</v>
      </c>
      <c r="H9" s="10">
        <v>1</v>
      </c>
      <c r="I9" s="10">
        <v>15</v>
      </c>
      <c r="J9" s="17">
        <f t="shared" si="1"/>
        <v>15</v>
      </c>
      <c r="K9" s="13">
        <f t="shared" si="2"/>
        <v>53.571428571428569</v>
      </c>
      <c r="L9" s="10"/>
    </row>
    <row r="10" spans="1:12">
      <c r="A10" s="10">
        <v>7</v>
      </c>
      <c r="B10" s="10" t="s">
        <v>20</v>
      </c>
      <c r="C10" s="10">
        <v>1</v>
      </c>
      <c r="D10" s="10">
        <v>0</v>
      </c>
      <c r="E10" s="25">
        <f t="shared" si="0"/>
        <v>63</v>
      </c>
      <c r="F10" s="10">
        <v>63</v>
      </c>
      <c r="G10" s="10">
        <v>0</v>
      </c>
      <c r="H10" s="10">
        <v>0</v>
      </c>
      <c r="I10" s="10">
        <v>0</v>
      </c>
      <c r="J10" s="17" t="e">
        <f t="shared" si="1"/>
        <v>#DIV/0!</v>
      </c>
      <c r="K10" s="26">
        <f t="shared" si="2"/>
        <v>0</v>
      </c>
      <c r="L10" s="10"/>
    </row>
    <row r="11" spans="1:12">
      <c r="A11" s="10">
        <v>8</v>
      </c>
      <c r="B11" s="10" t="s">
        <v>21</v>
      </c>
      <c r="C11" s="10">
        <v>1</v>
      </c>
      <c r="D11" s="10">
        <v>1</v>
      </c>
      <c r="E11" s="11">
        <f t="shared" si="0"/>
        <v>93</v>
      </c>
      <c r="F11" s="10">
        <v>93</v>
      </c>
      <c r="G11" s="10">
        <v>0</v>
      </c>
      <c r="H11" s="10">
        <v>1</v>
      </c>
      <c r="I11" s="10">
        <v>20</v>
      </c>
      <c r="J11" s="17">
        <f t="shared" si="1"/>
        <v>20</v>
      </c>
      <c r="K11" s="13">
        <f t="shared" si="2"/>
        <v>21.50537634408602</v>
      </c>
      <c r="L11" s="10"/>
    </row>
    <row r="12" spans="1:12">
      <c r="A12" s="10">
        <v>9</v>
      </c>
      <c r="B12" s="10" t="s">
        <v>22</v>
      </c>
      <c r="C12" s="10">
        <v>1</v>
      </c>
      <c r="D12" s="10">
        <v>0</v>
      </c>
      <c r="E12" s="25">
        <f t="shared" si="0"/>
        <v>30</v>
      </c>
      <c r="F12" s="10">
        <v>5</v>
      </c>
      <c r="G12" s="10">
        <v>25</v>
      </c>
      <c r="H12" s="10">
        <v>0</v>
      </c>
      <c r="I12" s="10">
        <v>0</v>
      </c>
      <c r="J12" s="17" t="e">
        <f t="shared" si="1"/>
        <v>#DIV/0!</v>
      </c>
      <c r="K12" s="26">
        <f t="shared" si="2"/>
        <v>0</v>
      </c>
      <c r="L12" s="10"/>
    </row>
    <row r="13" spans="1:12">
      <c r="A13" s="10">
        <v>10</v>
      </c>
      <c r="B13" s="10" t="s">
        <v>23</v>
      </c>
      <c r="C13" s="10">
        <v>1</v>
      </c>
      <c r="D13" s="10">
        <v>0</v>
      </c>
      <c r="E13" s="11">
        <f t="shared" si="0"/>
        <v>8</v>
      </c>
      <c r="F13" s="10">
        <v>8</v>
      </c>
      <c r="G13" s="10">
        <v>0</v>
      </c>
      <c r="H13" s="10">
        <v>0</v>
      </c>
      <c r="I13" s="10">
        <v>0</v>
      </c>
      <c r="J13" s="17" t="e">
        <f t="shared" si="1"/>
        <v>#DIV/0!</v>
      </c>
      <c r="K13" s="13">
        <f t="shared" si="2"/>
        <v>0</v>
      </c>
      <c r="L13" s="10"/>
    </row>
    <row r="14" spans="1:12">
      <c r="A14" s="10">
        <v>11</v>
      </c>
      <c r="B14" s="10" t="s">
        <v>24</v>
      </c>
      <c r="C14" s="10">
        <v>1</v>
      </c>
      <c r="D14" s="10">
        <v>0</v>
      </c>
      <c r="E14" s="25">
        <f t="shared" si="0"/>
        <v>11</v>
      </c>
      <c r="F14" s="10">
        <v>11</v>
      </c>
      <c r="G14" s="10">
        <v>0</v>
      </c>
      <c r="H14" s="10">
        <v>0</v>
      </c>
      <c r="I14" s="10">
        <v>0</v>
      </c>
      <c r="J14" s="17" t="e">
        <f t="shared" si="1"/>
        <v>#DIV/0!</v>
      </c>
      <c r="K14" s="26">
        <f t="shared" si="2"/>
        <v>0</v>
      </c>
      <c r="L14" s="10"/>
    </row>
    <row r="15" spans="1:12">
      <c r="A15" s="10">
        <v>12</v>
      </c>
      <c r="B15" s="10" t="s">
        <v>25</v>
      </c>
      <c r="C15" s="10">
        <v>1</v>
      </c>
      <c r="D15" s="10">
        <v>0</v>
      </c>
      <c r="E15" s="14">
        <f t="shared" si="0"/>
        <v>0</v>
      </c>
      <c r="F15" s="10">
        <v>0</v>
      </c>
      <c r="G15" s="10">
        <v>0</v>
      </c>
      <c r="H15" s="10">
        <v>0</v>
      </c>
      <c r="I15" s="10">
        <v>0</v>
      </c>
      <c r="J15" s="18" t="e">
        <f t="shared" si="1"/>
        <v>#DIV/0!</v>
      </c>
      <c r="K15" s="16" t="e">
        <f t="shared" si="2"/>
        <v>#DIV/0!</v>
      </c>
      <c r="L15" s="10"/>
    </row>
  </sheetData>
  <mergeCells count="11">
    <mergeCell ref="A1:A2"/>
    <mergeCell ref="B1:B2"/>
    <mergeCell ref="C1:C2"/>
    <mergeCell ref="D1:D2"/>
    <mergeCell ref="E1:E2"/>
    <mergeCell ref="L1:L2"/>
    <mergeCell ref="F1:G1"/>
    <mergeCell ref="H1:H2"/>
    <mergeCell ref="I1:I2"/>
    <mergeCell ref="J1:J2"/>
    <mergeCell ref="K1:K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F4" sqref="F4"/>
    </sheetView>
  </sheetViews>
  <sheetFormatPr defaultRowHeight="15"/>
  <cols>
    <col min="2" max="2" width="51.85546875" customWidth="1"/>
    <col min="3" max="3" width="25.7109375" customWidth="1"/>
    <col min="4" max="4" width="26.140625" customWidth="1"/>
    <col min="5" max="5" width="25" customWidth="1"/>
    <col min="6" max="6" width="16.28515625" customWidth="1"/>
    <col min="7" max="7" width="16.5703125" customWidth="1"/>
    <col min="8" max="8" width="25.85546875" customWidth="1"/>
    <col min="9" max="9" width="20.85546875" customWidth="1"/>
    <col min="10" max="10" width="19.5703125" customWidth="1"/>
    <col min="11" max="11" width="15" customWidth="1"/>
    <col min="12" max="12" width="15.7109375" customWidth="1"/>
  </cols>
  <sheetData>
    <row r="1" spans="1:12">
      <c r="A1" s="28" t="s">
        <v>0</v>
      </c>
      <c r="B1" s="28" t="s">
        <v>1</v>
      </c>
      <c r="C1" s="28" t="s">
        <v>32</v>
      </c>
      <c r="D1" s="28" t="s">
        <v>33</v>
      </c>
      <c r="E1" s="32" t="s">
        <v>34</v>
      </c>
      <c r="F1" s="29" t="s">
        <v>5</v>
      </c>
      <c r="G1" s="29"/>
      <c r="H1" s="28" t="s">
        <v>35</v>
      </c>
      <c r="I1" s="28" t="s">
        <v>7</v>
      </c>
      <c r="J1" s="30" t="s">
        <v>8</v>
      </c>
      <c r="K1" s="31" t="s">
        <v>9</v>
      </c>
      <c r="L1" s="28" t="s">
        <v>10</v>
      </c>
    </row>
    <row r="2" spans="1:12" ht="112.15" customHeight="1">
      <c r="A2" s="28"/>
      <c r="B2" s="28"/>
      <c r="C2" s="28"/>
      <c r="D2" s="28"/>
      <c r="E2" s="32"/>
      <c r="F2" s="1" t="s">
        <v>11</v>
      </c>
      <c r="G2" s="1" t="s">
        <v>12</v>
      </c>
      <c r="H2" s="28"/>
      <c r="I2" s="28"/>
      <c r="J2" s="30"/>
      <c r="K2" s="31"/>
      <c r="L2" s="28"/>
    </row>
    <row r="3" spans="1:12" s="2" customFormat="1">
      <c r="A3" s="3"/>
      <c r="B3" s="27" t="s">
        <v>36</v>
      </c>
      <c r="C3" s="21">
        <f>SUM(C4:C26)</f>
        <v>12</v>
      </c>
      <c r="D3" s="21">
        <f>SUM(D4:D26)</f>
        <v>6</v>
      </c>
      <c r="E3" s="6">
        <f t="shared" ref="E3:E15" si="0">SUM(F3:G3)</f>
        <v>842</v>
      </c>
      <c r="F3" s="5">
        <f>SUM(F4:F26)</f>
        <v>589</v>
      </c>
      <c r="G3" s="21">
        <f>SUM(G4:G26)</f>
        <v>253</v>
      </c>
      <c r="H3" s="21">
        <f>SUM(H4:H26)</f>
        <v>6</v>
      </c>
      <c r="I3" s="21">
        <f>SUM(I4:I26)</f>
        <v>110</v>
      </c>
      <c r="J3" s="8">
        <f t="shared" ref="J3:J15" si="1">I3/H3</f>
        <v>18.333333333333332</v>
      </c>
      <c r="K3" s="9">
        <f t="shared" ref="K3:K15" si="2">I3/E3*100</f>
        <v>13.064133016627078</v>
      </c>
      <c r="L3" s="3"/>
    </row>
    <row r="4" spans="1:12">
      <c r="A4" s="10">
        <v>1</v>
      </c>
      <c r="B4" s="10" t="s">
        <v>14</v>
      </c>
      <c r="C4" s="10">
        <v>1</v>
      </c>
      <c r="D4" s="10">
        <v>1</v>
      </c>
      <c r="E4" s="22">
        <f t="shared" si="0"/>
        <v>120</v>
      </c>
      <c r="F4" s="10">
        <v>120</v>
      </c>
      <c r="G4" s="10">
        <v>0</v>
      </c>
      <c r="H4" s="10">
        <v>1</v>
      </c>
      <c r="I4" s="10">
        <v>20</v>
      </c>
      <c r="J4" s="12">
        <f t="shared" si="1"/>
        <v>20</v>
      </c>
      <c r="K4" s="23">
        <f t="shared" si="2"/>
        <v>16.666666666666664</v>
      </c>
      <c r="L4" s="10"/>
    </row>
    <row r="5" spans="1:12">
      <c r="A5" s="10">
        <v>2</v>
      </c>
      <c r="B5" s="10" t="s">
        <v>15</v>
      </c>
      <c r="C5" s="10">
        <v>1</v>
      </c>
      <c r="D5" s="10">
        <v>1</v>
      </c>
      <c r="E5" s="11">
        <f t="shared" si="0"/>
        <v>74</v>
      </c>
      <c r="F5" s="10">
        <v>12</v>
      </c>
      <c r="G5" s="10">
        <v>62</v>
      </c>
      <c r="H5" s="10">
        <v>1</v>
      </c>
      <c r="I5" s="10">
        <v>20</v>
      </c>
      <c r="J5" s="17">
        <f t="shared" si="1"/>
        <v>20</v>
      </c>
      <c r="K5" s="13">
        <f t="shared" si="2"/>
        <v>27.027027027027028</v>
      </c>
      <c r="L5" s="10"/>
    </row>
    <row r="6" spans="1:12">
      <c r="A6" s="10">
        <v>3</v>
      </c>
      <c r="B6" s="24" t="s">
        <v>16</v>
      </c>
      <c r="C6" s="10">
        <v>1</v>
      </c>
      <c r="D6" s="10">
        <v>0</v>
      </c>
      <c r="E6" s="25">
        <f t="shared" si="0"/>
        <v>26</v>
      </c>
      <c r="F6" s="10">
        <v>26</v>
      </c>
      <c r="G6" s="10">
        <v>0</v>
      </c>
      <c r="H6" s="10">
        <v>0</v>
      </c>
      <c r="I6" s="10">
        <v>0</v>
      </c>
      <c r="J6" s="17" t="e">
        <f t="shared" si="1"/>
        <v>#DIV/0!</v>
      </c>
      <c r="K6" s="26">
        <f t="shared" si="2"/>
        <v>0</v>
      </c>
      <c r="L6" s="10"/>
    </row>
    <row r="7" spans="1:12">
      <c r="A7" s="10">
        <v>4</v>
      </c>
      <c r="B7" s="24" t="s">
        <v>17</v>
      </c>
      <c r="C7" s="10">
        <v>1</v>
      </c>
      <c r="D7" s="10">
        <v>1</v>
      </c>
      <c r="E7" s="11">
        <f t="shared" si="0"/>
        <v>35</v>
      </c>
      <c r="F7" s="10">
        <v>35</v>
      </c>
      <c r="G7" s="10">
        <v>0</v>
      </c>
      <c r="H7" s="10">
        <v>1</v>
      </c>
      <c r="I7" s="10">
        <v>20</v>
      </c>
      <c r="J7" s="17">
        <f t="shared" si="1"/>
        <v>20</v>
      </c>
      <c r="K7" s="13">
        <f t="shared" si="2"/>
        <v>57.142857142857139</v>
      </c>
      <c r="L7" s="10"/>
    </row>
    <row r="8" spans="1:12">
      <c r="A8" s="10">
        <v>5</v>
      </c>
      <c r="B8" s="10" t="s">
        <v>37</v>
      </c>
      <c r="C8" s="10">
        <v>1</v>
      </c>
      <c r="D8" s="10">
        <v>1</v>
      </c>
      <c r="E8" s="25">
        <f t="shared" si="0"/>
        <v>360</v>
      </c>
      <c r="F8" s="10">
        <v>190</v>
      </c>
      <c r="G8" s="10">
        <v>170</v>
      </c>
      <c r="H8" s="10">
        <v>1</v>
      </c>
      <c r="I8" s="10">
        <v>15</v>
      </c>
      <c r="J8" s="17">
        <f t="shared" si="1"/>
        <v>15</v>
      </c>
      <c r="K8" s="26">
        <f t="shared" si="2"/>
        <v>4.1666666666666661</v>
      </c>
      <c r="L8" s="10"/>
    </row>
    <row r="9" spans="1:12">
      <c r="A9" s="10">
        <v>6</v>
      </c>
      <c r="B9" s="24" t="s">
        <v>19</v>
      </c>
      <c r="C9" s="10">
        <v>1</v>
      </c>
      <c r="D9" s="10">
        <v>1</v>
      </c>
      <c r="E9" s="11">
        <f t="shared" si="0"/>
        <v>27</v>
      </c>
      <c r="F9" s="10">
        <v>27</v>
      </c>
      <c r="G9" s="10">
        <v>0</v>
      </c>
      <c r="H9" s="10">
        <v>1</v>
      </c>
      <c r="I9" s="10">
        <v>15</v>
      </c>
      <c r="J9" s="17">
        <f t="shared" si="1"/>
        <v>15</v>
      </c>
      <c r="K9" s="13">
        <f t="shared" si="2"/>
        <v>55.555555555555557</v>
      </c>
      <c r="L9" s="10"/>
    </row>
    <row r="10" spans="1:12">
      <c r="A10" s="10">
        <v>7</v>
      </c>
      <c r="B10" s="24" t="s">
        <v>20</v>
      </c>
      <c r="C10" s="10">
        <v>1</v>
      </c>
      <c r="D10" s="10">
        <v>0</v>
      </c>
      <c r="E10" s="25">
        <f t="shared" si="0"/>
        <v>61</v>
      </c>
      <c r="F10" s="10">
        <v>61</v>
      </c>
      <c r="G10" s="10">
        <v>0</v>
      </c>
      <c r="H10" s="10">
        <v>0</v>
      </c>
      <c r="I10" s="10">
        <v>0</v>
      </c>
      <c r="J10" s="17" t="e">
        <f t="shared" si="1"/>
        <v>#DIV/0!</v>
      </c>
      <c r="K10" s="26">
        <f t="shared" si="2"/>
        <v>0</v>
      </c>
      <c r="L10" s="10"/>
    </row>
    <row r="11" spans="1:12">
      <c r="A11" s="10">
        <v>8</v>
      </c>
      <c r="B11" s="10" t="s">
        <v>38</v>
      </c>
      <c r="C11" s="10">
        <v>1</v>
      </c>
      <c r="D11" s="10">
        <v>1</v>
      </c>
      <c r="E11" s="11">
        <f t="shared" si="0"/>
        <v>92</v>
      </c>
      <c r="F11" s="10">
        <v>92</v>
      </c>
      <c r="G11" s="10">
        <v>0</v>
      </c>
      <c r="H11" s="10">
        <v>1</v>
      </c>
      <c r="I11" s="10">
        <v>20</v>
      </c>
      <c r="J11" s="17">
        <f t="shared" si="1"/>
        <v>20</v>
      </c>
      <c r="K11" s="13">
        <f t="shared" si="2"/>
        <v>21.739130434782609</v>
      </c>
      <c r="L11" s="10"/>
    </row>
    <row r="12" spans="1:12">
      <c r="A12" s="10">
        <v>9</v>
      </c>
      <c r="B12" s="24" t="s">
        <v>22</v>
      </c>
      <c r="C12" s="10">
        <v>1</v>
      </c>
      <c r="D12" s="10">
        <v>0</v>
      </c>
      <c r="E12" s="25">
        <f t="shared" si="0"/>
        <v>28</v>
      </c>
      <c r="F12" s="10">
        <v>7</v>
      </c>
      <c r="G12" s="10">
        <v>21</v>
      </c>
      <c r="H12" s="10">
        <v>0</v>
      </c>
      <c r="I12" s="10">
        <v>0</v>
      </c>
      <c r="J12" s="17" t="e">
        <f t="shared" si="1"/>
        <v>#DIV/0!</v>
      </c>
      <c r="K12" s="26">
        <f t="shared" si="2"/>
        <v>0</v>
      </c>
      <c r="L12" s="10"/>
    </row>
    <row r="13" spans="1:12">
      <c r="A13" s="10">
        <v>10</v>
      </c>
      <c r="B13" s="24" t="s">
        <v>23</v>
      </c>
      <c r="C13" s="10">
        <v>1</v>
      </c>
      <c r="D13" s="10">
        <v>0</v>
      </c>
      <c r="E13" s="11">
        <f t="shared" si="0"/>
        <v>8</v>
      </c>
      <c r="F13" s="10">
        <v>8</v>
      </c>
      <c r="G13" s="10">
        <v>0</v>
      </c>
      <c r="H13" s="10">
        <v>0</v>
      </c>
      <c r="I13" s="10">
        <v>0</v>
      </c>
      <c r="J13" s="17" t="e">
        <f t="shared" si="1"/>
        <v>#DIV/0!</v>
      </c>
      <c r="K13" s="13">
        <f t="shared" si="2"/>
        <v>0</v>
      </c>
      <c r="L13" s="10"/>
    </row>
    <row r="14" spans="1:12">
      <c r="A14" s="10">
        <v>11</v>
      </c>
      <c r="B14" s="24" t="s">
        <v>24</v>
      </c>
      <c r="C14" s="10">
        <v>1</v>
      </c>
      <c r="D14" s="10">
        <v>0</v>
      </c>
      <c r="E14" s="25">
        <f t="shared" si="0"/>
        <v>11</v>
      </c>
      <c r="F14" s="10">
        <v>11</v>
      </c>
      <c r="G14" s="10">
        <v>0</v>
      </c>
      <c r="H14" s="10">
        <v>0</v>
      </c>
      <c r="I14" s="10">
        <v>0</v>
      </c>
      <c r="J14" s="17" t="e">
        <f t="shared" si="1"/>
        <v>#DIV/0!</v>
      </c>
      <c r="K14" s="26">
        <f t="shared" si="2"/>
        <v>0</v>
      </c>
      <c r="L14" s="10"/>
    </row>
    <row r="15" spans="1:12">
      <c r="A15" s="10">
        <v>12</v>
      </c>
      <c r="B15" s="24" t="s">
        <v>25</v>
      </c>
      <c r="C15" s="10">
        <v>1</v>
      </c>
      <c r="D15" s="10">
        <v>0</v>
      </c>
      <c r="E15" s="14">
        <f t="shared" si="0"/>
        <v>0</v>
      </c>
      <c r="F15" s="10">
        <v>0</v>
      </c>
      <c r="G15" s="10">
        <v>0</v>
      </c>
      <c r="H15" s="10">
        <v>0</v>
      </c>
      <c r="I15" s="10">
        <v>0</v>
      </c>
      <c r="J15" s="18" t="e">
        <f t="shared" si="1"/>
        <v>#DIV/0!</v>
      </c>
      <c r="K15" s="16" t="e">
        <f t="shared" si="2"/>
        <v>#DIV/0!</v>
      </c>
      <c r="L15" s="10"/>
    </row>
  </sheetData>
  <mergeCells count="11">
    <mergeCell ref="A1:A2"/>
    <mergeCell ref="B1:B2"/>
    <mergeCell ref="C1:C2"/>
    <mergeCell ref="D1:D2"/>
    <mergeCell ref="E1:E2"/>
    <mergeCell ref="L1:L2"/>
    <mergeCell ref="F1:G1"/>
    <mergeCell ref="H1:H2"/>
    <mergeCell ref="I1:I2"/>
    <mergeCell ref="J1:J2"/>
    <mergeCell ref="K1:K2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G10" sqref="G10"/>
    </sheetView>
  </sheetViews>
  <sheetFormatPr defaultRowHeight="15"/>
  <cols>
    <col min="2" max="2" width="51.85546875" customWidth="1"/>
    <col min="3" max="3" width="25.7109375" customWidth="1"/>
    <col min="4" max="4" width="26.140625" customWidth="1"/>
    <col min="5" max="5" width="25" customWidth="1"/>
    <col min="6" max="6" width="16.28515625" customWidth="1"/>
    <col min="7" max="7" width="16.5703125" customWidth="1"/>
    <col min="8" max="8" width="25.85546875" customWidth="1"/>
    <col min="9" max="9" width="20.85546875" customWidth="1"/>
    <col min="10" max="10" width="19.5703125" customWidth="1"/>
    <col min="11" max="11" width="15" customWidth="1"/>
    <col min="12" max="12" width="15.7109375" customWidth="1"/>
  </cols>
  <sheetData>
    <row r="1" spans="1:12">
      <c r="A1" s="28" t="s">
        <v>0</v>
      </c>
      <c r="B1" s="28" t="s">
        <v>1</v>
      </c>
      <c r="C1" s="28" t="s">
        <v>39</v>
      </c>
      <c r="D1" s="28" t="s">
        <v>40</v>
      </c>
      <c r="E1" s="32" t="s">
        <v>41</v>
      </c>
      <c r="F1" s="29" t="s">
        <v>5</v>
      </c>
      <c r="G1" s="29"/>
      <c r="H1" s="28" t="s">
        <v>42</v>
      </c>
      <c r="I1" s="28" t="s">
        <v>7</v>
      </c>
      <c r="J1" s="30" t="s">
        <v>8</v>
      </c>
      <c r="K1" s="31" t="s">
        <v>9</v>
      </c>
      <c r="L1" s="28" t="s">
        <v>10</v>
      </c>
    </row>
    <row r="2" spans="1:12" ht="112.15" customHeight="1">
      <c r="A2" s="28"/>
      <c r="B2" s="28"/>
      <c r="C2" s="28"/>
      <c r="D2" s="28"/>
      <c r="E2" s="32"/>
      <c r="F2" s="1" t="s">
        <v>11</v>
      </c>
      <c r="G2" s="1" t="s">
        <v>12</v>
      </c>
      <c r="H2" s="28"/>
      <c r="I2" s="28"/>
      <c r="J2" s="30"/>
      <c r="K2" s="31"/>
      <c r="L2" s="28"/>
    </row>
    <row r="3" spans="1:12" s="2" customFormat="1">
      <c r="A3" s="3"/>
      <c r="B3" s="3" t="s">
        <v>43</v>
      </c>
      <c r="C3" s="21">
        <f>SUM(C4:C26)</f>
        <v>12</v>
      </c>
      <c r="D3" s="21">
        <f>SUM(D4:D26)</f>
        <v>7</v>
      </c>
      <c r="E3" s="6">
        <f t="shared" ref="E3:E15" si="0">SUM(F3:G3)</f>
        <v>822</v>
      </c>
      <c r="F3" s="5">
        <f>SUM(F4:F26)</f>
        <v>577</v>
      </c>
      <c r="G3" s="21">
        <f>SUM(G4:G26)</f>
        <v>245</v>
      </c>
      <c r="H3" s="21">
        <f>SUM(H4:H26)</f>
        <v>7</v>
      </c>
      <c r="I3" s="21">
        <f>SUM(I4:I26)</f>
        <v>130</v>
      </c>
      <c r="J3" s="8">
        <f t="shared" ref="J3:J15" si="1">I3/H3</f>
        <v>18.571428571428573</v>
      </c>
      <c r="K3" s="9">
        <f t="shared" ref="K3:K15" si="2">I3/E3*100</f>
        <v>15.815085158150852</v>
      </c>
      <c r="L3" s="3"/>
    </row>
    <row r="4" spans="1:12">
      <c r="A4" s="10">
        <v>1</v>
      </c>
      <c r="B4" s="10" t="s">
        <v>14</v>
      </c>
      <c r="C4" s="10">
        <v>1</v>
      </c>
      <c r="D4" s="10">
        <v>1</v>
      </c>
      <c r="E4" s="22">
        <f t="shared" si="0"/>
        <v>138</v>
      </c>
      <c r="F4" s="10">
        <v>138</v>
      </c>
      <c r="G4" s="10">
        <v>0</v>
      </c>
      <c r="H4" s="10">
        <v>1</v>
      </c>
      <c r="I4" s="10">
        <v>20</v>
      </c>
      <c r="J4" s="12">
        <f t="shared" si="1"/>
        <v>20</v>
      </c>
      <c r="K4" s="23">
        <f t="shared" si="2"/>
        <v>14.492753623188406</v>
      </c>
      <c r="L4" s="10"/>
    </row>
    <row r="5" spans="1:12">
      <c r="A5" s="10">
        <v>2</v>
      </c>
      <c r="B5" s="10" t="s">
        <v>15</v>
      </c>
      <c r="C5" s="10">
        <v>1</v>
      </c>
      <c r="D5" s="10">
        <v>1</v>
      </c>
      <c r="E5" s="11">
        <f t="shared" si="0"/>
        <v>70</v>
      </c>
      <c r="F5" s="10">
        <v>10</v>
      </c>
      <c r="G5" s="10">
        <v>60</v>
      </c>
      <c r="H5" s="10">
        <v>1</v>
      </c>
      <c r="I5" s="10">
        <v>20</v>
      </c>
      <c r="J5" s="17">
        <f t="shared" si="1"/>
        <v>20</v>
      </c>
      <c r="K5" s="13">
        <f t="shared" si="2"/>
        <v>28.571428571428569</v>
      </c>
      <c r="L5" s="10"/>
    </row>
    <row r="6" spans="1:12">
      <c r="A6" s="10">
        <v>3</v>
      </c>
      <c r="B6" s="24" t="s">
        <v>16</v>
      </c>
      <c r="C6" s="10">
        <v>1</v>
      </c>
      <c r="D6" s="10">
        <v>0</v>
      </c>
      <c r="E6" s="25">
        <f t="shared" si="0"/>
        <v>26</v>
      </c>
      <c r="F6" s="10">
        <v>26</v>
      </c>
      <c r="G6" s="10">
        <v>0</v>
      </c>
      <c r="H6" s="10">
        <v>0</v>
      </c>
      <c r="I6" s="10">
        <v>0</v>
      </c>
      <c r="J6" s="17" t="e">
        <f t="shared" si="1"/>
        <v>#DIV/0!</v>
      </c>
      <c r="K6" s="26">
        <f t="shared" si="2"/>
        <v>0</v>
      </c>
      <c r="L6" s="10"/>
    </row>
    <row r="7" spans="1:12">
      <c r="A7" s="10">
        <v>4</v>
      </c>
      <c r="B7" s="24" t="s">
        <v>17</v>
      </c>
      <c r="C7" s="10">
        <v>1</v>
      </c>
      <c r="D7" s="10">
        <v>1</v>
      </c>
      <c r="E7" s="11">
        <f t="shared" si="0"/>
        <v>42</v>
      </c>
      <c r="F7" s="10">
        <v>42</v>
      </c>
      <c r="G7" s="10">
        <v>0</v>
      </c>
      <c r="H7" s="10">
        <v>1</v>
      </c>
      <c r="I7" s="10">
        <v>20</v>
      </c>
      <c r="J7" s="17">
        <f t="shared" si="1"/>
        <v>20</v>
      </c>
      <c r="K7" s="13">
        <f t="shared" si="2"/>
        <v>47.619047619047613</v>
      </c>
      <c r="L7" s="10"/>
    </row>
    <row r="8" spans="1:12">
      <c r="A8" s="10">
        <v>5</v>
      </c>
      <c r="B8" s="10" t="s">
        <v>37</v>
      </c>
      <c r="C8" s="10">
        <v>1</v>
      </c>
      <c r="D8" s="10">
        <v>1</v>
      </c>
      <c r="E8" s="25">
        <f t="shared" si="0"/>
        <v>320</v>
      </c>
      <c r="F8" s="10">
        <v>155</v>
      </c>
      <c r="G8" s="10">
        <v>165</v>
      </c>
      <c r="H8" s="10">
        <v>1</v>
      </c>
      <c r="I8" s="10">
        <v>15</v>
      </c>
      <c r="J8" s="17">
        <f t="shared" si="1"/>
        <v>15</v>
      </c>
      <c r="K8" s="26">
        <f t="shared" si="2"/>
        <v>4.6875</v>
      </c>
      <c r="L8" s="10"/>
    </row>
    <row r="9" spans="1:12">
      <c r="A9" s="10">
        <v>6</v>
      </c>
      <c r="B9" s="24" t="s">
        <v>19</v>
      </c>
      <c r="C9" s="10">
        <v>1</v>
      </c>
      <c r="D9" s="10">
        <v>1</v>
      </c>
      <c r="E9" s="11">
        <f t="shared" si="0"/>
        <v>19</v>
      </c>
      <c r="F9" s="10">
        <v>19</v>
      </c>
      <c r="G9" s="10">
        <v>0</v>
      </c>
      <c r="H9" s="10">
        <v>1</v>
      </c>
      <c r="I9" s="10">
        <v>15</v>
      </c>
      <c r="J9" s="17">
        <f t="shared" si="1"/>
        <v>15</v>
      </c>
      <c r="K9" s="13">
        <f t="shared" si="2"/>
        <v>78.94736842105263</v>
      </c>
      <c r="L9" s="10"/>
    </row>
    <row r="10" spans="1:12">
      <c r="A10" s="10">
        <v>7</v>
      </c>
      <c r="B10" s="24" t="s">
        <v>20</v>
      </c>
      <c r="C10" s="10">
        <v>1</v>
      </c>
      <c r="D10" s="10">
        <v>1</v>
      </c>
      <c r="E10" s="25">
        <f t="shared" si="0"/>
        <v>69</v>
      </c>
      <c r="F10" s="10">
        <v>69</v>
      </c>
      <c r="G10" s="10">
        <v>0</v>
      </c>
      <c r="H10" s="10">
        <v>1</v>
      </c>
      <c r="I10" s="10">
        <v>20</v>
      </c>
      <c r="J10" s="17">
        <f t="shared" si="1"/>
        <v>20</v>
      </c>
      <c r="K10" s="26">
        <f t="shared" si="2"/>
        <v>28.985507246376812</v>
      </c>
      <c r="L10" s="10"/>
    </row>
    <row r="11" spans="1:12">
      <c r="A11" s="10">
        <v>8</v>
      </c>
      <c r="B11" s="10" t="s">
        <v>38</v>
      </c>
      <c r="C11" s="10">
        <v>1</v>
      </c>
      <c r="D11" s="10">
        <v>1</v>
      </c>
      <c r="E11" s="11">
        <f t="shared" si="0"/>
        <v>94</v>
      </c>
      <c r="F11" s="10">
        <v>94</v>
      </c>
      <c r="G11" s="10">
        <v>0</v>
      </c>
      <c r="H11" s="10">
        <v>1</v>
      </c>
      <c r="I11" s="10">
        <v>20</v>
      </c>
      <c r="J11" s="17">
        <f t="shared" si="1"/>
        <v>20</v>
      </c>
      <c r="K11" s="13">
        <f t="shared" si="2"/>
        <v>21.276595744680851</v>
      </c>
      <c r="L11" s="10"/>
    </row>
    <row r="12" spans="1:12">
      <c r="A12" s="10">
        <v>9</v>
      </c>
      <c r="B12" s="24" t="s">
        <v>22</v>
      </c>
      <c r="C12" s="10">
        <v>1</v>
      </c>
      <c r="D12" s="10">
        <v>0</v>
      </c>
      <c r="E12" s="25">
        <f t="shared" si="0"/>
        <v>27</v>
      </c>
      <c r="F12" s="10">
        <v>7</v>
      </c>
      <c r="G12" s="10">
        <v>20</v>
      </c>
      <c r="H12" s="10">
        <v>0</v>
      </c>
      <c r="I12" s="10">
        <v>0</v>
      </c>
      <c r="J12" s="17" t="e">
        <f t="shared" si="1"/>
        <v>#DIV/0!</v>
      </c>
      <c r="K12" s="26">
        <f t="shared" si="2"/>
        <v>0</v>
      </c>
      <c r="L12" s="10"/>
    </row>
    <row r="13" spans="1:12">
      <c r="A13" s="10">
        <v>10</v>
      </c>
      <c r="B13" s="24" t="s">
        <v>23</v>
      </c>
      <c r="C13" s="10">
        <v>1</v>
      </c>
      <c r="D13" s="10">
        <v>0</v>
      </c>
      <c r="E13" s="11">
        <f t="shared" si="0"/>
        <v>7</v>
      </c>
      <c r="F13" s="10">
        <v>7</v>
      </c>
      <c r="G13" s="10">
        <v>0</v>
      </c>
      <c r="H13" s="10">
        <v>0</v>
      </c>
      <c r="I13" s="10">
        <v>0</v>
      </c>
      <c r="J13" s="17" t="e">
        <f t="shared" si="1"/>
        <v>#DIV/0!</v>
      </c>
      <c r="K13" s="13">
        <f t="shared" si="2"/>
        <v>0</v>
      </c>
      <c r="L13" s="10"/>
    </row>
    <row r="14" spans="1:12">
      <c r="A14" s="10">
        <v>11</v>
      </c>
      <c r="B14" s="24" t="s">
        <v>24</v>
      </c>
      <c r="C14" s="10">
        <v>1</v>
      </c>
      <c r="D14" s="10">
        <v>0</v>
      </c>
      <c r="E14" s="25">
        <f t="shared" si="0"/>
        <v>10</v>
      </c>
      <c r="F14" s="10">
        <v>10</v>
      </c>
      <c r="G14" s="10">
        <v>0</v>
      </c>
      <c r="H14" s="10">
        <v>0</v>
      </c>
      <c r="I14" s="10">
        <v>0</v>
      </c>
      <c r="J14" s="17" t="e">
        <f t="shared" si="1"/>
        <v>#DIV/0!</v>
      </c>
      <c r="K14" s="26">
        <f t="shared" si="2"/>
        <v>0</v>
      </c>
      <c r="L14" s="10"/>
    </row>
    <row r="15" spans="1:12">
      <c r="A15" s="10">
        <v>12</v>
      </c>
      <c r="B15" s="24" t="s">
        <v>25</v>
      </c>
      <c r="C15" s="10">
        <v>1</v>
      </c>
      <c r="D15" s="10">
        <v>0</v>
      </c>
      <c r="E15" s="14">
        <f t="shared" si="0"/>
        <v>0</v>
      </c>
      <c r="F15" s="10">
        <v>0</v>
      </c>
      <c r="G15" s="10">
        <v>0</v>
      </c>
      <c r="H15" s="10">
        <v>0</v>
      </c>
      <c r="I15" s="10">
        <v>0</v>
      </c>
      <c r="J15" s="18" t="e">
        <f t="shared" si="1"/>
        <v>#DIV/0!</v>
      </c>
      <c r="K15" s="16" t="e">
        <f t="shared" si="2"/>
        <v>#DIV/0!</v>
      </c>
      <c r="L15" s="10"/>
    </row>
  </sheetData>
  <mergeCells count="11">
    <mergeCell ref="A1:A2"/>
    <mergeCell ref="B1:B2"/>
    <mergeCell ref="C1:C2"/>
    <mergeCell ref="D1:D2"/>
    <mergeCell ref="E1:E2"/>
    <mergeCell ref="L1:L2"/>
    <mergeCell ref="F1:G1"/>
    <mergeCell ref="H1:H2"/>
    <mergeCell ref="I1:I2"/>
    <mergeCell ref="J1:J2"/>
    <mergeCell ref="K1:K2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H4" sqref="H4"/>
    </sheetView>
  </sheetViews>
  <sheetFormatPr defaultRowHeight="15"/>
  <cols>
    <col min="2" max="2" width="51.85546875" customWidth="1"/>
    <col min="3" max="3" width="25.7109375" customWidth="1"/>
    <col min="4" max="4" width="26.140625" customWidth="1"/>
    <col min="5" max="5" width="25" customWidth="1"/>
    <col min="6" max="6" width="16.28515625" customWidth="1"/>
    <col min="7" max="7" width="16.5703125" customWidth="1"/>
    <col min="8" max="8" width="25.85546875" customWidth="1"/>
    <col min="9" max="9" width="20.85546875" customWidth="1"/>
    <col min="10" max="10" width="19.5703125" customWidth="1"/>
    <col min="11" max="11" width="15" customWidth="1"/>
    <col min="12" max="12" width="15.7109375" customWidth="1"/>
  </cols>
  <sheetData>
    <row r="1" spans="1:12">
      <c r="A1" s="35" t="s">
        <v>0</v>
      </c>
      <c r="B1" s="28" t="s">
        <v>1</v>
      </c>
      <c r="C1" s="28" t="s">
        <v>44</v>
      </c>
      <c r="D1" s="28" t="s">
        <v>45</v>
      </c>
      <c r="E1" s="32" t="s">
        <v>46</v>
      </c>
      <c r="F1" s="29" t="s">
        <v>5</v>
      </c>
      <c r="G1" s="29"/>
      <c r="H1" s="28" t="s">
        <v>47</v>
      </c>
      <c r="I1" s="28" t="s">
        <v>7</v>
      </c>
      <c r="J1" s="30" t="s">
        <v>8</v>
      </c>
      <c r="K1" s="31" t="s">
        <v>9</v>
      </c>
      <c r="L1" s="33" t="s">
        <v>10</v>
      </c>
    </row>
    <row r="2" spans="1:12" ht="112.15" customHeight="1">
      <c r="A2" s="36"/>
      <c r="B2" s="28"/>
      <c r="C2" s="28"/>
      <c r="D2" s="28"/>
      <c r="E2" s="32"/>
      <c r="F2" s="1" t="s">
        <v>11</v>
      </c>
      <c r="G2" s="1" t="s">
        <v>12</v>
      </c>
      <c r="H2" s="28"/>
      <c r="I2" s="28"/>
      <c r="J2" s="30"/>
      <c r="K2" s="31"/>
      <c r="L2" s="34"/>
    </row>
    <row r="3" spans="1:12" s="2" customFormat="1">
      <c r="B3" s="3" t="s">
        <v>43</v>
      </c>
      <c r="C3" s="21">
        <f>SUM(C4:C26)</f>
        <v>12</v>
      </c>
      <c r="D3" s="21">
        <f>SUM(D4:D26)</f>
        <v>9</v>
      </c>
      <c r="E3" s="6">
        <f t="shared" ref="E3:E15" si="0">SUM(F3:G3)</f>
        <v>814</v>
      </c>
      <c r="F3" s="5">
        <f>SUM(F4:F26)</f>
        <v>570</v>
      </c>
      <c r="G3" s="21">
        <f>SUM(G4:G26)</f>
        <v>244</v>
      </c>
      <c r="H3" s="21">
        <f>SUM(H4:H26)</f>
        <v>9</v>
      </c>
      <c r="I3" s="21">
        <f>SUM(I4:I26)</f>
        <v>150</v>
      </c>
      <c r="J3" s="8">
        <f t="shared" ref="J3:J9" si="1">I3/H3</f>
        <v>16.666666666666668</v>
      </c>
      <c r="K3" s="9">
        <f t="shared" ref="K3:K9" si="2">I3/E3*100</f>
        <v>18.427518427518429</v>
      </c>
    </row>
    <row r="4" spans="1:12">
      <c r="A4">
        <v>1</v>
      </c>
      <c r="B4" s="24" t="s">
        <v>14</v>
      </c>
      <c r="C4" s="10">
        <v>1</v>
      </c>
      <c r="D4" s="10">
        <v>1</v>
      </c>
      <c r="E4" s="22">
        <f t="shared" si="0"/>
        <v>132</v>
      </c>
      <c r="F4" s="10">
        <v>132</v>
      </c>
      <c r="G4" s="10">
        <v>0</v>
      </c>
      <c r="H4" s="10">
        <v>1</v>
      </c>
      <c r="I4" s="10">
        <v>20</v>
      </c>
      <c r="J4" s="18">
        <f t="shared" si="1"/>
        <v>20</v>
      </c>
      <c r="K4" s="16">
        <f t="shared" si="2"/>
        <v>15.151515151515152</v>
      </c>
    </row>
    <row r="5" spans="1:12">
      <c r="A5">
        <v>2</v>
      </c>
      <c r="B5" s="24" t="s">
        <v>15</v>
      </c>
      <c r="C5" s="10">
        <v>1</v>
      </c>
      <c r="D5" s="10">
        <v>1</v>
      </c>
      <c r="E5" s="11">
        <f t="shared" si="0"/>
        <v>70</v>
      </c>
      <c r="F5" s="10">
        <v>10</v>
      </c>
      <c r="G5" s="10">
        <v>60</v>
      </c>
      <c r="H5" s="10">
        <v>1</v>
      </c>
      <c r="I5" s="10">
        <v>20</v>
      </c>
      <c r="J5" s="18">
        <f t="shared" si="1"/>
        <v>20</v>
      </c>
      <c r="K5" s="16">
        <f t="shared" si="2"/>
        <v>28.571428571428569</v>
      </c>
    </row>
    <row r="6" spans="1:12">
      <c r="A6">
        <v>3</v>
      </c>
      <c r="B6" s="24" t="s">
        <v>16</v>
      </c>
      <c r="C6" s="10">
        <v>1</v>
      </c>
      <c r="D6" s="10">
        <v>1</v>
      </c>
      <c r="E6" s="25">
        <f t="shared" si="0"/>
        <v>23</v>
      </c>
      <c r="F6" s="10">
        <v>23</v>
      </c>
      <c r="G6" s="10">
        <v>0</v>
      </c>
      <c r="H6" s="10">
        <v>1</v>
      </c>
      <c r="I6" s="10">
        <v>10</v>
      </c>
      <c r="J6" s="18">
        <f t="shared" si="1"/>
        <v>10</v>
      </c>
      <c r="K6" s="16">
        <f t="shared" si="2"/>
        <v>43.478260869565219</v>
      </c>
    </row>
    <row r="7" spans="1:12">
      <c r="A7">
        <v>4</v>
      </c>
      <c r="B7" s="24" t="s">
        <v>17</v>
      </c>
      <c r="C7" s="10">
        <v>1</v>
      </c>
      <c r="D7" s="10">
        <v>1</v>
      </c>
      <c r="E7" s="11">
        <f t="shared" si="0"/>
        <v>42</v>
      </c>
      <c r="F7" s="10">
        <v>42</v>
      </c>
      <c r="G7" s="10">
        <v>0</v>
      </c>
      <c r="H7" s="10">
        <v>1</v>
      </c>
      <c r="I7" s="10">
        <v>20</v>
      </c>
      <c r="J7" s="18">
        <f t="shared" si="1"/>
        <v>20</v>
      </c>
      <c r="K7" s="16">
        <f t="shared" si="2"/>
        <v>47.619047619047613</v>
      </c>
    </row>
    <row r="8" spans="1:12">
      <c r="A8">
        <v>5</v>
      </c>
      <c r="B8" s="24" t="s">
        <v>37</v>
      </c>
      <c r="C8" s="10">
        <v>1</v>
      </c>
      <c r="D8" s="10">
        <v>1</v>
      </c>
      <c r="E8" s="25">
        <f t="shared" si="0"/>
        <v>315</v>
      </c>
      <c r="F8" s="10">
        <v>150</v>
      </c>
      <c r="G8" s="10">
        <v>165</v>
      </c>
      <c r="H8" s="10">
        <v>1</v>
      </c>
      <c r="I8" s="10">
        <v>15</v>
      </c>
      <c r="J8" s="18">
        <f t="shared" si="1"/>
        <v>15</v>
      </c>
      <c r="K8" s="16">
        <f t="shared" si="2"/>
        <v>4.7619047619047619</v>
      </c>
    </row>
    <row r="9" spans="1:12">
      <c r="A9">
        <v>6</v>
      </c>
      <c r="B9" s="24" t="s">
        <v>19</v>
      </c>
      <c r="C9" s="10">
        <v>1</v>
      </c>
      <c r="D9" s="10">
        <v>1</v>
      </c>
      <c r="E9" s="11">
        <f t="shared" si="0"/>
        <v>23</v>
      </c>
      <c r="F9" s="10">
        <v>23</v>
      </c>
      <c r="G9" s="10">
        <v>0</v>
      </c>
      <c r="H9" s="10">
        <v>1</v>
      </c>
      <c r="I9" s="10">
        <v>15</v>
      </c>
      <c r="J9" s="18">
        <f t="shared" si="1"/>
        <v>15</v>
      </c>
      <c r="K9" s="16">
        <f t="shared" si="2"/>
        <v>65.217391304347828</v>
      </c>
    </row>
    <row r="10" spans="1:12">
      <c r="A10">
        <v>7</v>
      </c>
      <c r="B10" s="24" t="s">
        <v>20</v>
      </c>
      <c r="C10" s="10">
        <v>1</v>
      </c>
      <c r="D10" s="10">
        <v>1</v>
      </c>
      <c r="E10" s="25">
        <f t="shared" si="0"/>
        <v>70</v>
      </c>
      <c r="F10" s="10">
        <v>70</v>
      </c>
      <c r="G10" s="10">
        <v>0</v>
      </c>
      <c r="H10" s="10">
        <v>1</v>
      </c>
      <c r="I10" s="10">
        <v>20</v>
      </c>
      <c r="J10" s="18">
        <f t="shared" ref="J10:J15" si="3">I10/H10</f>
        <v>20</v>
      </c>
      <c r="K10" s="16">
        <f t="shared" ref="K10:K15" si="4">I10/E10*100</f>
        <v>28.571428571428569</v>
      </c>
    </row>
    <row r="11" spans="1:12">
      <c r="A11">
        <v>8</v>
      </c>
      <c r="B11" s="24" t="s">
        <v>38</v>
      </c>
      <c r="C11" s="10">
        <v>1</v>
      </c>
      <c r="D11" s="10">
        <v>1</v>
      </c>
      <c r="E11" s="11">
        <f t="shared" si="0"/>
        <v>95</v>
      </c>
      <c r="F11" s="10">
        <v>95</v>
      </c>
      <c r="G11" s="10">
        <v>0</v>
      </c>
      <c r="H11" s="10">
        <v>1</v>
      </c>
      <c r="I11" s="10">
        <v>20</v>
      </c>
      <c r="J11" s="18">
        <f t="shared" si="3"/>
        <v>20</v>
      </c>
      <c r="K11" s="16">
        <f t="shared" si="4"/>
        <v>21.052631578947366</v>
      </c>
    </row>
    <row r="12" spans="1:12">
      <c r="A12">
        <v>9</v>
      </c>
      <c r="B12" s="24" t="s">
        <v>22</v>
      </c>
      <c r="C12" s="10">
        <v>1</v>
      </c>
      <c r="D12" s="10">
        <v>1</v>
      </c>
      <c r="E12" s="25">
        <f t="shared" si="0"/>
        <v>24</v>
      </c>
      <c r="F12" s="10">
        <v>5</v>
      </c>
      <c r="G12" s="10">
        <v>19</v>
      </c>
      <c r="H12" s="10">
        <v>1</v>
      </c>
      <c r="I12" s="10">
        <v>10</v>
      </c>
      <c r="J12" s="18">
        <f t="shared" si="3"/>
        <v>10</v>
      </c>
      <c r="K12" s="16">
        <f t="shared" si="4"/>
        <v>41.666666666666671</v>
      </c>
    </row>
    <row r="13" spans="1:12">
      <c r="A13">
        <v>10</v>
      </c>
      <c r="B13" s="24" t="s">
        <v>23</v>
      </c>
      <c r="C13" s="10">
        <v>1</v>
      </c>
      <c r="D13" s="10">
        <v>0</v>
      </c>
      <c r="E13" s="11">
        <f t="shared" si="0"/>
        <v>9</v>
      </c>
      <c r="F13" s="10">
        <v>9</v>
      </c>
      <c r="G13" s="10">
        <v>0</v>
      </c>
      <c r="H13" s="10">
        <v>0</v>
      </c>
      <c r="I13" s="10">
        <v>0</v>
      </c>
      <c r="J13" s="18" t="e">
        <f t="shared" si="3"/>
        <v>#DIV/0!</v>
      </c>
      <c r="K13" s="16">
        <f t="shared" si="4"/>
        <v>0</v>
      </c>
    </row>
    <row r="14" spans="1:12">
      <c r="A14">
        <v>11</v>
      </c>
      <c r="B14" s="24" t="s">
        <v>24</v>
      </c>
      <c r="C14" s="10">
        <v>1</v>
      </c>
      <c r="D14" s="10">
        <v>0</v>
      </c>
      <c r="E14" s="25">
        <f t="shared" si="0"/>
        <v>11</v>
      </c>
      <c r="F14" s="10">
        <v>11</v>
      </c>
      <c r="G14" s="10">
        <v>0</v>
      </c>
      <c r="H14" s="10">
        <v>0</v>
      </c>
      <c r="I14" s="10">
        <v>0</v>
      </c>
      <c r="J14" s="18" t="e">
        <f t="shared" si="3"/>
        <v>#DIV/0!</v>
      </c>
      <c r="K14" s="16">
        <f t="shared" si="4"/>
        <v>0</v>
      </c>
    </row>
    <row r="15" spans="1:12">
      <c r="A15">
        <v>12</v>
      </c>
      <c r="B15" s="24" t="s">
        <v>25</v>
      </c>
      <c r="C15" s="10">
        <v>1</v>
      </c>
      <c r="D15" s="10">
        <v>0</v>
      </c>
      <c r="E15" s="14">
        <f t="shared" si="0"/>
        <v>0</v>
      </c>
      <c r="F15" s="10">
        <v>0</v>
      </c>
      <c r="G15" s="10">
        <v>0</v>
      </c>
      <c r="H15" s="10">
        <v>0</v>
      </c>
      <c r="I15" s="10">
        <v>0</v>
      </c>
      <c r="J15" s="18" t="e">
        <f t="shared" si="3"/>
        <v>#DIV/0!</v>
      </c>
      <c r="K15" s="16" t="e">
        <f t="shared" si="4"/>
        <v>#DIV/0!</v>
      </c>
    </row>
  </sheetData>
  <mergeCells count="11">
    <mergeCell ref="A1:A2"/>
    <mergeCell ref="B1:B2"/>
    <mergeCell ref="C1:C2"/>
    <mergeCell ref="D1:D2"/>
    <mergeCell ref="E1:E2"/>
    <mergeCell ref="L1:L2"/>
    <mergeCell ref="F1:G1"/>
    <mergeCell ref="H1:H2"/>
    <mergeCell ref="I1:I2"/>
    <mergeCell ref="J1:J2"/>
    <mergeCell ref="K1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2025-2026</vt:lpstr>
      <vt:lpstr>2026-2027</vt:lpstr>
      <vt:lpstr>2027-2028</vt:lpstr>
      <vt:lpstr>2028-2029</vt:lpstr>
      <vt:lpstr>2029-2030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Николевна</cp:lastModifiedBy>
  <cp:revision>11</cp:revision>
  <dcterms:created xsi:type="dcterms:W3CDTF">2015-06-05T18:19:34Z</dcterms:created>
  <dcterms:modified xsi:type="dcterms:W3CDTF">2025-11-17T03:48:41Z</dcterms:modified>
</cp:coreProperties>
</file>